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735" windowHeight="12435"/>
  </bookViews>
  <sheets>
    <sheet name="회의실 사용료(VAT 포함)" sheetId="1" r:id="rId1"/>
    <sheet name="장비 사용료(VAT 포함)" sheetId="2" r:id="rId2"/>
    <sheet name="회의실 사용료(VAT 별도)" sheetId="3" state="hidden" r:id="rId3"/>
    <sheet name="장비 사용료(VAT 별도)" sheetId="4" state="hidden" r:id="rId4"/>
  </sheets>
  <calcPr calcId="124519"/>
</workbook>
</file>

<file path=xl/calcChain.xml><?xml version="1.0" encoding="utf-8"?>
<calcChain xmlns="http://schemas.openxmlformats.org/spreadsheetml/2006/main">
  <c r="F6" i="2"/>
  <c r="E6"/>
  <c r="D6"/>
  <c r="E9" i="1"/>
  <c r="F9"/>
  <c r="G9"/>
  <c r="H9"/>
  <c r="I9"/>
  <c r="J9"/>
  <c r="K9"/>
  <c r="E10"/>
  <c r="F10"/>
  <c r="G10"/>
  <c r="H10"/>
  <c r="I10"/>
  <c r="J10"/>
  <c r="K10"/>
  <c r="E11"/>
  <c r="F11"/>
  <c r="G11"/>
  <c r="H11"/>
  <c r="I11"/>
  <c r="J11"/>
  <c r="K11"/>
  <c r="E12"/>
  <c r="F12"/>
  <c r="G12"/>
  <c r="H12"/>
  <c r="I12"/>
  <c r="J12"/>
  <c r="K12"/>
  <c r="E13"/>
  <c r="F13"/>
  <c r="G13"/>
  <c r="H13"/>
  <c r="I13"/>
  <c r="J13"/>
  <c r="K13"/>
  <c r="E14"/>
  <c r="F14"/>
  <c r="G14"/>
  <c r="H14"/>
  <c r="I14"/>
  <c r="J14"/>
  <c r="K14"/>
  <c r="E15"/>
  <c r="F15"/>
  <c r="G15"/>
  <c r="H15"/>
  <c r="I15"/>
  <c r="J15"/>
  <c r="K15"/>
  <c r="E16"/>
  <c r="F16"/>
  <c r="G16"/>
  <c r="H16"/>
  <c r="I16"/>
  <c r="J16"/>
  <c r="K16"/>
  <c r="E17"/>
  <c r="F17"/>
  <c r="G17"/>
  <c r="H17"/>
  <c r="I17"/>
  <c r="J17"/>
  <c r="K17"/>
  <c r="E18"/>
  <c r="F18"/>
  <c r="G18"/>
  <c r="H18"/>
  <c r="I18"/>
  <c r="J18"/>
  <c r="K18"/>
  <c r="E19"/>
  <c r="F19"/>
  <c r="G19"/>
  <c r="H19"/>
  <c r="I19"/>
  <c r="J19"/>
  <c r="K19"/>
  <c r="E20"/>
  <c r="F20"/>
  <c r="G20"/>
  <c r="H20"/>
  <c r="I20"/>
  <c r="J20"/>
  <c r="K20"/>
  <c r="F8"/>
  <c r="G8"/>
  <c r="H8"/>
  <c r="I8"/>
  <c r="J8"/>
  <c r="K8"/>
  <c r="E8"/>
</calcChain>
</file>

<file path=xl/sharedStrings.xml><?xml version="1.0" encoding="utf-8"?>
<sst xmlns="http://schemas.openxmlformats.org/spreadsheetml/2006/main" count="152" uniqueCount="74">
  <si>
    <t xml:space="preserve">구   분 </t>
  </si>
  <si>
    <t>면적
(㎡)</t>
  </si>
  <si>
    <t>사   용   료</t>
  </si>
  <si>
    <t>시간당요금</t>
  </si>
  <si>
    <t>비고</t>
  </si>
  <si>
    <t>09:00
~12:00
(오전)</t>
  </si>
  <si>
    <t>13:00
~17:00
(오후)</t>
  </si>
  <si>
    <t>18:00
~21:00
(야간)</t>
  </si>
  <si>
    <t>09:00
~17:00
(전일)</t>
  </si>
  <si>
    <t>13:00
~21:00
(주야)</t>
  </si>
  <si>
    <t>09:00
~21:00
(종일)</t>
  </si>
  <si>
    <t>본관
회의실</t>
  </si>
  <si>
    <t xml:space="preserve">통  합 </t>
  </si>
  <si>
    <t>컨벤션홀 1</t>
  </si>
  <si>
    <t>컨벤션홀 2</t>
  </si>
  <si>
    <t>타원형</t>
  </si>
  <si>
    <t>통합가능</t>
  </si>
  <si>
    <t>전시관
회의실</t>
  </si>
  <si>
    <t>본관 실내로비(1F, 2F)</t>
  </si>
  <si>
    <t>2,200원/㎡ (실 사용면적)</t>
  </si>
  <si>
    <t>전시용도 활용시
50% 할인</t>
    <phoneticPr fontId="2" type="noConversion"/>
  </si>
  <si>
    <t>(단위 : 원, VAT포함)</t>
    <phoneticPr fontId="2" type="noConversion"/>
  </si>
  <si>
    <t>2016년도 회의실 요금표</t>
    <phoneticPr fontId="2" type="noConversion"/>
  </si>
  <si>
    <t>장비명</t>
  </si>
  <si>
    <t>사용료</t>
  </si>
  <si>
    <t>LCD Projector</t>
  </si>
  <si>
    <t>13,000 ANSI</t>
  </si>
  <si>
    <t>5,000 ANSI</t>
  </si>
  <si>
    <t>이동식 무대</t>
  </si>
  <si>
    <r>
      <t xml:space="preserve">개당 16,500 / 1일
</t>
    </r>
    <r>
      <rPr>
        <sz val="10"/>
        <color rgb="FF000000"/>
        <rFont val="맑은 고딕"/>
        <family val="3"/>
        <charset val="129"/>
      </rPr>
      <t>소형무대(15개): 247,500, 중형무대(24개): 396,000, 대형무대(35개): 577,500</t>
    </r>
    <phoneticPr fontId="2" type="noConversion"/>
  </si>
  <si>
    <t>무선 마이크</t>
  </si>
  <si>
    <t>Hand/Tie</t>
  </si>
  <si>
    <t>유선 마이크</t>
  </si>
  <si>
    <t>회의용 마이크</t>
  </si>
  <si>
    <t>Delegate Mic</t>
  </si>
  <si>
    <t>이동식 게시판</t>
  </si>
  <si>
    <t>연회용 테이블</t>
  </si>
  <si>
    <t>사각 테이블</t>
  </si>
  <si>
    <t>사회대/연사대</t>
  </si>
  <si>
    <t>추가사용 시</t>
  </si>
  <si>
    <t>수강용 책상</t>
  </si>
  <si>
    <t>수강용 의자</t>
  </si>
  <si>
    <t xml:space="preserve">고급 의자 </t>
  </si>
  <si>
    <t>팔걸이 의자</t>
  </si>
  <si>
    <t>기본세팅(무료제공)</t>
  </si>
  <si>
    <t>규 격</t>
    <phoneticPr fontId="2" type="noConversion"/>
  </si>
  <si>
    <t>오전/오후/야간</t>
    <phoneticPr fontId="2" type="noConversion"/>
  </si>
  <si>
    <t>오전+오후/오후+야간</t>
    <phoneticPr fontId="2" type="noConversion"/>
  </si>
  <si>
    <t>오전+오후+야간</t>
    <phoneticPr fontId="2" type="noConversion"/>
  </si>
  <si>
    <t>120cmⅩ240cm</t>
    <phoneticPr fontId="2" type="noConversion"/>
  </si>
  <si>
    <t>16,500 / 개 / 1일</t>
    <phoneticPr fontId="2" type="noConversion"/>
  </si>
  <si>
    <t>추가사용 시</t>
    <phoneticPr fontId="2" type="noConversion"/>
  </si>
  <si>
    <t>11,000 / 개 / 1일</t>
    <phoneticPr fontId="2" type="noConversion"/>
  </si>
  <si>
    <t>118cmⅩ186cm</t>
    <phoneticPr fontId="2" type="noConversion"/>
  </si>
  <si>
    <t>5,500 / 개 / 1일</t>
    <phoneticPr fontId="2" type="noConversion"/>
  </si>
  <si>
    <t>직경 180cm</t>
    <phoneticPr fontId="2" type="noConversion"/>
  </si>
  <si>
    <t>80cm×180cm</t>
    <phoneticPr fontId="2" type="noConversion"/>
  </si>
  <si>
    <t>1,100 / 개 / 1일</t>
    <phoneticPr fontId="2" type="noConversion"/>
  </si>
  <si>
    <t>2016년도 장비 사용료</t>
    <phoneticPr fontId="2" type="noConversion"/>
  </si>
  <si>
    <t>(단위 : 원, VAT포함)</t>
    <phoneticPr fontId="2" type="noConversion"/>
  </si>
  <si>
    <t xml:space="preserve"> • 회의실 세팅서비스 1회
 • 연사대 1개, 사회대 1개, 유선마이크 2개, 고정스크린 1개</t>
    <phoneticPr fontId="2" type="noConversion"/>
  </si>
  <si>
    <t>2,000원/㎡ (실 사용면적)</t>
    <phoneticPr fontId="2" type="noConversion"/>
  </si>
  <si>
    <t>(단위 : 원, VAT별도)</t>
    <phoneticPr fontId="2" type="noConversion"/>
  </si>
  <si>
    <r>
      <t xml:space="preserve">개당 15,000 / 1일
</t>
    </r>
    <r>
      <rPr>
        <sz val="10"/>
        <color rgb="FF000000"/>
        <rFont val="맑은 고딕"/>
        <family val="3"/>
        <charset val="129"/>
      </rPr>
      <t>소형무대(15개): 225,000, 중형무대(24개): 360,000, 대형무대(35개): 525,000</t>
    </r>
    <phoneticPr fontId="2" type="noConversion"/>
  </si>
  <si>
    <t>15,000 / 개 / 1일</t>
    <phoneticPr fontId="2" type="noConversion"/>
  </si>
  <si>
    <t>10,000 / 개 / 1일</t>
    <phoneticPr fontId="2" type="noConversion"/>
  </si>
  <si>
    <t>5,000 / 개 / 1일</t>
    <phoneticPr fontId="2" type="noConversion"/>
  </si>
  <si>
    <t>1,000 / 개 / 1일</t>
    <phoneticPr fontId="2" type="noConversion"/>
  </si>
  <si>
    <t>4,500 / 5,000 ANSI</t>
    <phoneticPr fontId="2" type="noConversion"/>
  </si>
  <si>
    <t>2016년도 회의실 사용료</t>
    <phoneticPr fontId="2" type="noConversion"/>
  </si>
  <si>
    <t>규 격</t>
    <phoneticPr fontId="2" type="noConversion"/>
  </si>
  <si>
    <t>오전/오후/야간</t>
    <phoneticPr fontId="2" type="noConversion"/>
  </si>
  <si>
    <t>오전+오후/오후+야간</t>
    <phoneticPr fontId="2" type="noConversion"/>
  </si>
  <si>
    <t>오전+오후+야간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</si>
</sst>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25"/>
      <color theme="1" tint="0.249977111117893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 style="thin">
        <color theme="0"/>
      </left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0" tint="-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34998626667073579"/>
      </left>
      <right/>
      <top style="thin">
        <color theme="1" tint="0.499984740745262"/>
      </top>
      <bottom style="medium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0" tint="-0.34998626667073579"/>
      </bottom>
      <diagonal/>
    </border>
    <border>
      <left/>
      <right/>
      <top style="thin">
        <color theme="1" tint="0.499984740745262"/>
      </top>
      <bottom style="medium">
        <color theme="0" tint="-0.34998626667073579"/>
      </bottom>
      <diagonal/>
    </border>
    <border>
      <left style="thin">
        <color theme="1" tint="0.499984740745262"/>
      </left>
      <right style="medium">
        <color theme="0" tint="-0.34998626667073579"/>
      </right>
      <top style="thin">
        <color theme="1" tint="0.499984740745262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76" fontId="10" fillId="3" borderId="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tabSelected="1" workbookViewId="0">
      <selection activeCell="E5" sqref="E5:E7"/>
    </sheetView>
  </sheetViews>
  <sheetFormatPr defaultRowHeight="16.5"/>
  <cols>
    <col min="2" max="2" width="11" bestFit="1" customWidth="1"/>
    <col min="3" max="3" width="12.875" customWidth="1"/>
    <col min="4" max="4" width="9" style="4"/>
    <col min="5" max="10" width="9.875" bestFit="1" customWidth="1"/>
    <col min="11" max="11" width="11" bestFit="1" customWidth="1"/>
    <col min="12" max="12" width="15.875" bestFit="1" customWidth="1"/>
    <col min="14" max="14" width="0" hidden="1" customWidth="1"/>
    <col min="15" max="21" width="9" hidden="1" customWidth="1"/>
  </cols>
  <sheetData>
    <row r="2" spans="2:21" ht="37.5"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21" ht="17.25" thickBot="1">
      <c r="K3" s="32" t="s">
        <v>21</v>
      </c>
      <c r="L3" s="32"/>
    </row>
    <row r="4" spans="2:21" ht="20.100000000000001" customHeight="1">
      <c r="B4" s="66" t="s">
        <v>0</v>
      </c>
      <c r="C4" s="67"/>
      <c r="D4" s="68" t="s">
        <v>1</v>
      </c>
      <c r="E4" s="67" t="s">
        <v>2</v>
      </c>
      <c r="F4" s="67"/>
      <c r="G4" s="67"/>
      <c r="H4" s="67"/>
      <c r="I4" s="67"/>
      <c r="J4" s="67"/>
      <c r="K4" s="67" t="s">
        <v>3</v>
      </c>
      <c r="L4" s="69" t="s">
        <v>4</v>
      </c>
      <c r="U4" s="47" t="s">
        <v>3</v>
      </c>
    </row>
    <row r="5" spans="2:21" ht="20.100000000000001" customHeight="1">
      <c r="B5" s="70"/>
      <c r="C5" s="71"/>
      <c r="D5" s="72"/>
      <c r="E5" s="73" t="s">
        <v>5</v>
      </c>
      <c r="F5" s="73" t="s">
        <v>6</v>
      </c>
      <c r="G5" s="73" t="s">
        <v>7</v>
      </c>
      <c r="H5" s="73" t="s">
        <v>8</v>
      </c>
      <c r="I5" s="73" t="s">
        <v>9</v>
      </c>
      <c r="J5" s="73" t="s">
        <v>10</v>
      </c>
      <c r="K5" s="71"/>
      <c r="L5" s="74"/>
      <c r="O5" s="44" t="s">
        <v>5</v>
      </c>
      <c r="P5" s="44" t="s">
        <v>6</v>
      </c>
      <c r="Q5" s="44" t="s">
        <v>7</v>
      </c>
      <c r="R5" s="44" t="s">
        <v>8</v>
      </c>
      <c r="S5" s="44" t="s">
        <v>9</v>
      </c>
      <c r="T5" s="44" t="s">
        <v>10</v>
      </c>
      <c r="U5" s="48"/>
    </row>
    <row r="6" spans="2:21" ht="20.100000000000001" customHeight="1">
      <c r="B6" s="70"/>
      <c r="C6" s="71"/>
      <c r="D6" s="72"/>
      <c r="E6" s="73"/>
      <c r="F6" s="73"/>
      <c r="G6" s="73"/>
      <c r="H6" s="73"/>
      <c r="I6" s="73"/>
      <c r="J6" s="73"/>
      <c r="K6" s="71"/>
      <c r="L6" s="74"/>
      <c r="O6" s="45"/>
      <c r="P6" s="45"/>
      <c r="Q6" s="45"/>
      <c r="R6" s="45"/>
      <c r="S6" s="45"/>
      <c r="T6" s="45"/>
      <c r="U6" s="48"/>
    </row>
    <row r="7" spans="2:21" ht="20.100000000000001" customHeight="1">
      <c r="B7" s="70"/>
      <c r="C7" s="71"/>
      <c r="D7" s="72"/>
      <c r="E7" s="73"/>
      <c r="F7" s="73"/>
      <c r="G7" s="73"/>
      <c r="H7" s="73"/>
      <c r="I7" s="73"/>
      <c r="J7" s="73"/>
      <c r="K7" s="71"/>
      <c r="L7" s="74"/>
      <c r="O7" s="46"/>
      <c r="P7" s="46"/>
      <c r="Q7" s="46"/>
      <c r="R7" s="46"/>
      <c r="S7" s="46"/>
      <c r="T7" s="46"/>
      <c r="U7" s="49"/>
    </row>
    <row r="8" spans="2:21" ht="20.100000000000001" customHeight="1">
      <c r="B8" s="36" t="s">
        <v>11</v>
      </c>
      <c r="C8" s="1" t="s">
        <v>12</v>
      </c>
      <c r="D8" s="5">
        <v>1825</v>
      </c>
      <c r="E8" s="11">
        <f t="shared" ref="E8:E20" si="0">O8*1.1</f>
        <v>2167000</v>
      </c>
      <c r="F8" s="11">
        <f t="shared" ref="F8:F20" si="1">P8*1.1</f>
        <v>2889700.0000000005</v>
      </c>
      <c r="G8" s="11">
        <f t="shared" ref="G8:G20" si="2">Q8*1.1</f>
        <v>2079000.0000000002</v>
      </c>
      <c r="H8" s="11">
        <f t="shared" ref="H8:H20" si="3">R8*1.1</f>
        <v>4549600</v>
      </c>
      <c r="I8" s="11">
        <f t="shared" ref="I8:I20" si="4">S8*1.1</f>
        <v>4904900</v>
      </c>
      <c r="J8" s="11">
        <f t="shared" ref="J8:J20" si="5">T8*1.1</f>
        <v>6645100.0000000009</v>
      </c>
      <c r="K8" s="11">
        <f t="shared" ref="K8:K20" si="6">U8*1.1</f>
        <v>663300</v>
      </c>
      <c r="L8" s="6"/>
      <c r="N8" s="1" t="s">
        <v>12</v>
      </c>
      <c r="O8" s="11">
        <v>1970000</v>
      </c>
      <c r="P8" s="11">
        <v>2627000</v>
      </c>
      <c r="Q8" s="11">
        <v>1890000</v>
      </c>
      <c r="R8" s="11">
        <v>4136000</v>
      </c>
      <c r="S8" s="11">
        <v>4459000</v>
      </c>
      <c r="T8" s="11">
        <v>6041000</v>
      </c>
      <c r="U8" s="11">
        <v>603000</v>
      </c>
    </row>
    <row r="9" spans="2:21" ht="20.100000000000001" customHeight="1">
      <c r="B9" s="36"/>
      <c r="C9" s="2" t="s">
        <v>13</v>
      </c>
      <c r="D9" s="3">
        <v>780</v>
      </c>
      <c r="E9" s="11">
        <f t="shared" si="0"/>
        <v>926200.00000000012</v>
      </c>
      <c r="F9" s="11">
        <f t="shared" si="1"/>
        <v>1235300</v>
      </c>
      <c r="G9" s="11">
        <f t="shared" si="2"/>
        <v>888800.00000000012</v>
      </c>
      <c r="H9" s="11">
        <f t="shared" si="3"/>
        <v>1944800.0000000002</v>
      </c>
      <c r="I9" s="11">
        <f t="shared" si="4"/>
        <v>2096600.0000000002</v>
      </c>
      <c r="J9" s="11">
        <f t="shared" si="5"/>
        <v>2840200</v>
      </c>
      <c r="K9" s="11">
        <f t="shared" si="6"/>
        <v>283800</v>
      </c>
      <c r="L9" s="7"/>
      <c r="N9" s="2" t="s">
        <v>13</v>
      </c>
      <c r="O9" s="12">
        <v>842000</v>
      </c>
      <c r="P9" s="12">
        <v>1123000</v>
      </c>
      <c r="Q9" s="12">
        <v>808000</v>
      </c>
      <c r="R9" s="12">
        <v>1768000</v>
      </c>
      <c r="S9" s="12">
        <v>1906000</v>
      </c>
      <c r="T9" s="12">
        <v>2582000</v>
      </c>
      <c r="U9" s="12">
        <v>258000</v>
      </c>
    </row>
    <row r="10" spans="2:21" ht="20.100000000000001" customHeight="1">
      <c r="B10" s="36"/>
      <c r="C10" s="2" t="s">
        <v>14</v>
      </c>
      <c r="D10" s="3">
        <v>1045</v>
      </c>
      <c r="E10" s="11">
        <f t="shared" si="0"/>
        <v>1240800</v>
      </c>
      <c r="F10" s="11">
        <f t="shared" si="1"/>
        <v>1654400.0000000002</v>
      </c>
      <c r="G10" s="11">
        <f t="shared" si="2"/>
        <v>1190200</v>
      </c>
      <c r="H10" s="11">
        <f t="shared" si="3"/>
        <v>2604800</v>
      </c>
      <c r="I10" s="11">
        <f t="shared" si="4"/>
        <v>2808300</v>
      </c>
      <c r="J10" s="11">
        <f t="shared" si="5"/>
        <v>3804900.0000000005</v>
      </c>
      <c r="K10" s="11">
        <f t="shared" si="6"/>
        <v>379500.00000000006</v>
      </c>
      <c r="L10" s="7"/>
      <c r="N10" s="2" t="s">
        <v>14</v>
      </c>
      <c r="O10" s="12">
        <v>1128000</v>
      </c>
      <c r="P10" s="12">
        <v>1504000</v>
      </c>
      <c r="Q10" s="12">
        <v>1082000</v>
      </c>
      <c r="R10" s="12">
        <v>2368000</v>
      </c>
      <c r="S10" s="12">
        <v>2553000</v>
      </c>
      <c r="T10" s="12">
        <v>3459000</v>
      </c>
      <c r="U10" s="12">
        <v>345000</v>
      </c>
    </row>
    <row r="11" spans="2:21" ht="20.100000000000001" customHeight="1">
      <c r="B11" s="36"/>
      <c r="C11" s="2">
        <v>201</v>
      </c>
      <c r="D11" s="3">
        <v>144</v>
      </c>
      <c r="E11" s="11">
        <f t="shared" si="0"/>
        <v>213400.00000000003</v>
      </c>
      <c r="F11" s="11">
        <f t="shared" si="1"/>
        <v>284900</v>
      </c>
      <c r="G11" s="11">
        <f t="shared" si="2"/>
        <v>204600.00000000003</v>
      </c>
      <c r="H11" s="11">
        <f t="shared" si="3"/>
        <v>447700.00000000006</v>
      </c>
      <c r="I11" s="11">
        <f t="shared" si="4"/>
        <v>482900.00000000006</v>
      </c>
      <c r="J11" s="11">
        <f t="shared" si="5"/>
        <v>654500</v>
      </c>
      <c r="K11" s="11">
        <f t="shared" si="6"/>
        <v>64900.000000000007</v>
      </c>
      <c r="L11" s="7" t="s">
        <v>15</v>
      </c>
      <c r="N11" s="2">
        <v>201</v>
      </c>
      <c r="O11" s="12">
        <v>194000</v>
      </c>
      <c r="P11" s="12">
        <v>259000</v>
      </c>
      <c r="Q11" s="12">
        <v>186000</v>
      </c>
      <c r="R11" s="12">
        <v>407000</v>
      </c>
      <c r="S11" s="12">
        <v>439000</v>
      </c>
      <c r="T11" s="12">
        <v>595000</v>
      </c>
      <c r="U11" s="12">
        <v>59000</v>
      </c>
    </row>
    <row r="12" spans="2:21" ht="20.100000000000001" customHeight="1">
      <c r="B12" s="36"/>
      <c r="C12" s="2">
        <v>202</v>
      </c>
      <c r="D12" s="3">
        <v>41</v>
      </c>
      <c r="E12" s="11">
        <f t="shared" si="0"/>
        <v>55000.000000000007</v>
      </c>
      <c r="F12" s="11">
        <f t="shared" si="1"/>
        <v>73700</v>
      </c>
      <c r="G12" s="11">
        <f t="shared" si="2"/>
        <v>52800.000000000007</v>
      </c>
      <c r="H12" s="11">
        <f t="shared" si="3"/>
        <v>115500.00000000001</v>
      </c>
      <c r="I12" s="11">
        <f t="shared" si="4"/>
        <v>124300.00000000001</v>
      </c>
      <c r="J12" s="11">
        <f t="shared" si="5"/>
        <v>169400</v>
      </c>
      <c r="K12" s="11">
        <f t="shared" si="6"/>
        <v>16500</v>
      </c>
      <c r="L12" s="31" t="s">
        <v>16</v>
      </c>
      <c r="N12" s="2">
        <v>202</v>
      </c>
      <c r="O12" s="12">
        <v>50000</v>
      </c>
      <c r="P12" s="12">
        <v>67000</v>
      </c>
      <c r="Q12" s="12">
        <v>48000</v>
      </c>
      <c r="R12" s="12">
        <v>105000</v>
      </c>
      <c r="S12" s="12">
        <v>113000</v>
      </c>
      <c r="T12" s="12">
        <v>154000</v>
      </c>
      <c r="U12" s="12">
        <v>15000</v>
      </c>
    </row>
    <row r="13" spans="2:21" ht="20.100000000000001" customHeight="1">
      <c r="B13" s="36"/>
      <c r="C13" s="2">
        <v>203</v>
      </c>
      <c r="D13" s="3">
        <v>85</v>
      </c>
      <c r="E13" s="11">
        <f t="shared" si="0"/>
        <v>110000.00000000001</v>
      </c>
      <c r="F13" s="11">
        <f t="shared" si="1"/>
        <v>147400</v>
      </c>
      <c r="G13" s="11">
        <f t="shared" si="2"/>
        <v>105600.00000000001</v>
      </c>
      <c r="H13" s="11">
        <f t="shared" si="3"/>
        <v>231000.00000000003</v>
      </c>
      <c r="I13" s="11">
        <f t="shared" si="4"/>
        <v>248600.00000000003</v>
      </c>
      <c r="J13" s="11">
        <f t="shared" si="5"/>
        <v>338800</v>
      </c>
      <c r="K13" s="11">
        <f t="shared" si="6"/>
        <v>33000</v>
      </c>
      <c r="L13" s="31"/>
      <c r="N13" s="2">
        <v>203</v>
      </c>
      <c r="O13" s="12">
        <v>100000</v>
      </c>
      <c r="P13" s="12">
        <v>134000</v>
      </c>
      <c r="Q13" s="12">
        <v>96000</v>
      </c>
      <c r="R13" s="12">
        <v>210000</v>
      </c>
      <c r="S13" s="12">
        <v>226000</v>
      </c>
      <c r="T13" s="12">
        <v>308000</v>
      </c>
      <c r="U13" s="12">
        <v>30000</v>
      </c>
    </row>
    <row r="14" spans="2:21" ht="20.100000000000001" customHeight="1">
      <c r="B14" s="36"/>
      <c r="C14" s="2">
        <v>204</v>
      </c>
      <c r="D14" s="3">
        <v>66</v>
      </c>
      <c r="E14" s="11">
        <f t="shared" si="0"/>
        <v>85800</v>
      </c>
      <c r="F14" s="11">
        <f t="shared" si="1"/>
        <v>115500.00000000001</v>
      </c>
      <c r="G14" s="11">
        <f t="shared" si="2"/>
        <v>82500</v>
      </c>
      <c r="H14" s="11">
        <f t="shared" si="3"/>
        <v>181500.00000000003</v>
      </c>
      <c r="I14" s="11">
        <f t="shared" si="4"/>
        <v>195800.00000000003</v>
      </c>
      <c r="J14" s="11">
        <f t="shared" si="5"/>
        <v>265100</v>
      </c>
      <c r="K14" s="11">
        <f t="shared" si="6"/>
        <v>26400.000000000004</v>
      </c>
      <c r="L14" s="7"/>
      <c r="N14" s="2">
        <v>204</v>
      </c>
      <c r="O14" s="12">
        <v>78000</v>
      </c>
      <c r="P14" s="12">
        <v>105000</v>
      </c>
      <c r="Q14" s="12">
        <v>75000</v>
      </c>
      <c r="R14" s="12">
        <v>165000</v>
      </c>
      <c r="S14" s="12">
        <v>178000</v>
      </c>
      <c r="T14" s="12">
        <v>241000</v>
      </c>
      <c r="U14" s="12">
        <v>24000</v>
      </c>
    </row>
    <row r="15" spans="2:21" ht="20.100000000000001" customHeight="1">
      <c r="B15" s="36"/>
      <c r="C15" s="2">
        <v>205</v>
      </c>
      <c r="D15" s="3">
        <v>43</v>
      </c>
      <c r="E15" s="11">
        <f t="shared" si="0"/>
        <v>55000.000000000007</v>
      </c>
      <c r="F15" s="11">
        <f t="shared" si="1"/>
        <v>73700</v>
      </c>
      <c r="G15" s="11">
        <f t="shared" si="2"/>
        <v>52800.000000000007</v>
      </c>
      <c r="H15" s="11">
        <f t="shared" si="3"/>
        <v>115500.00000000001</v>
      </c>
      <c r="I15" s="11">
        <f t="shared" si="4"/>
        <v>124300.00000000001</v>
      </c>
      <c r="J15" s="11">
        <f t="shared" si="5"/>
        <v>169400</v>
      </c>
      <c r="K15" s="11">
        <f t="shared" si="6"/>
        <v>16500</v>
      </c>
      <c r="L15" s="7"/>
      <c r="N15" s="2">
        <v>205</v>
      </c>
      <c r="O15" s="12">
        <v>50000</v>
      </c>
      <c r="P15" s="12">
        <v>67000</v>
      </c>
      <c r="Q15" s="12">
        <v>48000</v>
      </c>
      <c r="R15" s="12">
        <v>105000</v>
      </c>
      <c r="S15" s="12">
        <v>113000</v>
      </c>
      <c r="T15" s="12">
        <v>154000</v>
      </c>
      <c r="U15" s="12">
        <v>15000</v>
      </c>
    </row>
    <row r="16" spans="2:21" ht="20.100000000000001" customHeight="1">
      <c r="B16" s="36"/>
      <c r="C16" s="2">
        <v>206</v>
      </c>
      <c r="D16" s="3">
        <v>54</v>
      </c>
      <c r="E16" s="11">
        <f t="shared" si="0"/>
        <v>68200</v>
      </c>
      <c r="F16" s="11">
        <f t="shared" si="1"/>
        <v>91300.000000000015</v>
      </c>
      <c r="G16" s="11">
        <f t="shared" si="2"/>
        <v>64900.000000000007</v>
      </c>
      <c r="H16" s="11">
        <f t="shared" si="3"/>
        <v>143000</v>
      </c>
      <c r="I16" s="11">
        <f t="shared" si="4"/>
        <v>154000</v>
      </c>
      <c r="J16" s="11">
        <f t="shared" si="5"/>
        <v>209000.00000000003</v>
      </c>
      <c r="K16" s="11">
        <f t="shared" si="6"/>
        <v>20900</v>
      </c>
      <c r="L16" s="7"/>
      <c r="N16" s="2">
        <v>206</v>
      </c>
      <c r="O16" s="12">
        <v>62000</v>
      </c>
      <c r="P16" s="12">
        <v>83000</v>
      </c>
      <c r="Q16" s="12">
        <v>59000</v>
      </c>
      <c r="R16" s="12">
        <v>130000</v>
      </c>
      <c r="S16" s="12">
        <v>140000</v>
      </c>
      <c r="T16" s="12">
        <v>190000</v>
      </c>
      <c r="U16" s="12">
        <v>19000</v>
      </c>
    </row>
    <row r="17" spans="2:21" ht="20.100000000000001" customHeight="1">
      <c r="B17" s="36"/>
      <c r="C17" s="2">
        <v>207</v>
      </c>
      <c r="D17" s="3">
        <v>44</v>
      </c>
      <c r="E17" s="11">
        <f t="shared" si="0"/>
        <v>55000.000000000007</v>
      </c>
      <c r="F17" s="11">
        <f t="shared" si="1"/>
        <v>73700</v>
      </c>
      <c r="G17" s="11">
        <f t="shared" si="2"/>
        <v>52800.000000000007</v>
      </c>
      <c r="H17" s="11">
        <f t="shared" si="3"/>
        <v>115500.00000000001</v>
      </c>
      <c r="I17" s="11">
        <f t="shared" si="4"/>
        <v>124300.00000000001</v>
      </c>
      <c r="J17" s="11">
        <f t="shared" si="5"/>
        <v>169400</v>
      </c>
      <c r="K17" s="11">
        <f t="shared" si="6"/>
        <v>16500</v>
      </c>
      <c r="L17" s="7"/>
      <c r="N17" s="2">
        <v>207</v>
      </c>
      <c r="O17" s="12">
        <v>50000</v>
      </c>
      <c r="P17" s="12">
        <v>67000</v>
      </c>
      <c r="Q17" s="12">
        <v>48000</v>
      </c>
      <c r="R17" s="12">
        <v>105000</v>
      </c>
      <c r="S17" s="12">
        <v>113000</v>
      </c>
      <c r="T17" s="12">
        <v>154000</v>
      </c>
      <c r="U17" s="12">
        <v>15000</v>
      </c>
    </row>
    <row r="18" spans="2:21" ht="20.100000000000001" customHeight="1">
      <c r="B18" s="36"/>
      <c r="C18" s="2">
        <v>208</v>
      </c>
      <c r="D18" s="3">
        <v>89</v>
      </c>
      <c r="E18" s="11">
        <f t="shared" si="0"/>
        <v>110000.00000000001</v>
      </c>
      <c r="F18" s="11">
        <f t="shared" si="1"/>
        <v>147400</v>
      </c>
      <c r="G18" s="11">
        <f t="shared" si="2"/>
        <v>105600.00000000001</v>
      </c>
      <c r="H18" s="11">
        <f t="shared" si="3"/>
        <v>231000.00000000003</v>
      </c>
      <c r="I18" s="11">
        <f t="shared" si="4"/>
        <v>248600.00000000003</v>
      </c>
      <c r="J18" s="11">
        <f t="shared" si="5"/>
        <v>338800</v>
      </c>
      <c r="K18" s="11">
        <f t="shared" si="6"/>
        <v>33000</v>
      </c>
      <c r="L18" s="31" t="s">
        <v>16</v>
      </c>
      <c r="N18" s="2">
        <v>208</v>
      </c>
      <c r="O18" s="12">
        <v>100000</v>
      </c>
      <c r="P18" s="12">
        <v>134000</v>
      </c>
      <c r="Q18" s="12">
        <v>96000</v>
      </c>
      <c r="R18" s="12">
        <v>210000</v>
      </c>
      <c r="S18" s="12">
        <v>226000</v>
      </c>
      <c r="T18" s="12">
        <v>308000</v>
      </c>
      <c r="U18" s="12">
        <v>30000</v>
      </c>
    </row>
    <row r="19" spans="2:21" ht="20.100000000000001" customHeight="1">
      <c r="B19" s="37"/>
      <c r="C19" s="2">
        <v>209</v>
      </c>
      <c r="D19" s="3">
        <v>46</v>
      </c>
      <c r="E19" s="11">
        <f t="shared" si="0"/>
        <v>55000.000000000007</v>
      </c>
      <c r="F19" s="11">
        <f t="shared" si="1"/>
        <v>73700</v>
      </c>
      <c r="G19" s="11">
        <f t="shared" si="2"/>
        <v>52800.000000000007</v>
      </c>
      <c r="H19" s="11">
        <f t="shared" si="3"/>
        <v>115500.00000000001</v>
      </c>
      <c r="I19" s="11">
        <f t="shared" si="4"/>
        <v>124300.00000000001</v>
      </c>
      <c r="J19" s="11">
        <f t="shared" si="5"/>
        <v>169400</v>
      </c>
      <c r="K19" s="11">
        <f t="shared" si="6"/>
        <v>16500</v>
      </c>
      <c r="L19" s="31"/>
      <c r="N19" s="2">
        <v>209</v>
      </c>
      <c r="O19" s="12">
        <v>50000</v>
      </c>
      <c r="P19" s="12">
        <v>67000</v>
      </c>
      <c r="Q19" s="12">
        <v>48000</v>
      </c>
      <c r="R19" s="12">
        <v>105000</v>
      </c>
      <c r="S19" s="12">
        <v>113000</v>
      </c>
      <c r="T19" s="12">
        <v>154000</v>
      </c>
      <c r="U19" s="12">
        <v>15000</v>
      </c>
    </row>
    <row r="20" spans="2:21" ht="33">
      <c r="B20" s="8" t="s">
        <v>17</v>
      </c>
      <c r="C20" s="2">
        <v>101</v>
      </c>
      <c r="D20" s="3">
        <v>312</v>
      </c>
      <c r="E20" s="11">
        <f t="shared" si="0"/>
        <v>366300.00000000006</v>
      </c>
      <c r="F20" s="11">
        <f t="shared" si="1"/>
        <v>490600.00000000006</v>
      </c>
      <c r="G20" s="11">
        <f t="shared" si="2"/>
        <v>350900</v>
      </c>
      <c r="H20" s="11">
        <f t="shared" si="3"/>
        <v>770000.00000000012</v>
      </c>
      <c r="I20" s="11">
        <f t="shared" si="4"/>
        <v>829400.00000000012</v>
      </c>
      <c r="J20" s="11">
        <f t="shared" si="5"/>
        <v>1127500</v>
      </c>
      <c r="K20" s="11">
        <f t="shared" si="6"/>
        <v>112200.00000000001</v>
      </c>
      <c r="L20" s="9" t="s">
        <v>20</v>
      </c>
      <c r="N20" s="2">
        <v>101</v>
      </c>
      <c r="O20" s="12">
        <v>333000</v>
      </c>
      <c r="P20" s="12">
        <v>446000</v>
      </c>
      <c r="Q20" s="12">
        <v>319000</v>
      </c>
      <c r="R20" s="12">
        <v>700000</v>
      </c>
      <c r="S20" s="12">
        <v>754000</v>
      </c>
      <c r="T20" s="12">
        <v>1025000</v>
      </c>
      <c r="U20" s="12">
        <v>102000</v>
      </c>
    </row>
    <row r="21" spans="2:21" ht="17.25" thickBot="1">
      <c r="B21" s="38" t="s">
        <v>18</v>
      </c>
      <c r="C21" s="39"/>
      <c r="D21" s="28" t="s">
        <v>19</v>
      </c>
      <c r="E21" s="29"/>
      <c r="F21" s="29"/>
      <c r="G21" s="29"/>
      <c r="H21" s="29"/>
      <c r="I21" s="29"/>
      <c r="J21" s="29"/>
      <c r="K21" s="30"/>
      <c r="L21" s="10"/>
    </row>
  </sheetData>
  <mergeCells count="25">
    <mergeCell ref="B2:L2"/>
    <mergeCell ref="T5:T7"/>
    <mergeCell ref="U4:U7"/>
    <mergeCell ref="O5:O7"/>
    <mergeCell ref="P5:P7"/>
    <mergeCell ref="Q5:Q7"/>
    <mergeCell ref="R5:R7"/>
    <mergeCell ref="S5:S7"/>
    <mergeCell ref="B8:B19"/>
    <mergeCell ref="B21:C21"/>
    <mergeCell ref="E5:E7"/>
    <mergeCell ref="F5:F7"/>
    <mergeCell ref="G5:G7"/>
    <mergeCell ref="B4:C7"/>
    <mergeCell ref="D4:D7"/>
    <mergeCell ref="E4:J4"/>
    <mergeCell ref="K4:K7"/>
    <mergeCell ref="D21:K21"/>
    <mergeCell ref="L18:L19"/>
    <mergeCell ref="L12:L13"/>
    <mergeCell ref="K3:L3"/>
    <mergeCell ref="H5:H7"/>
    <mergeCell ref="I5:I7"/>
    <mergeCell ref="L4:L7"/>
    <mergeCell ref="J5:J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workbookViewId="0">
      <selection activeCell="A4" sqref="A4"/>
    </sheetView>
  </sheetViews>
  <sheetFormatPr defaultRowHeight="16.5"/>
  <cols>
    <col min="2" max="3" width="17.375" customWidth="1"/>
    <col min="4" max="6" width="19.625" customWidth="1"/>
  </cols>
  <sheetData>
    <row r="2" spans="2:6" ht="37.5">
      <c r="B2" s="65" t="s">
        <v>58</v>
      </c>
      <c r="C2" s="65"/>
      <c r="D2" s="65"/>
      <c r="E2" s="65"/>
      <c r="F2" s="65"/>
    </row>
    <row r="3" spans="2:6" ht="17.25" thickBot="1">
      <c r="F3" s="15" t="s">
        <v>59</v>
      </c>
    </row>
    <row r="4" spans="2:6" ht="20.100000000000001" customHeight="1">
      <c r="B4" s="75" t="s">
        <v>23</v>
      </c>
      <c r="C4" s="76" t="s">
        <v>70</v>
      </c>
      <c r="D4" s="76" t="s">
        <v>24</v>
      </c>
      <c r="E4" s="76"/>
      <c r="F4" s="77"/>
    </row>
    <row r="5" spans="2:6" ht="20.100000000000001" customHeight="1">
      <c r="B5" s="78"/>
      <c r="C5" s="79"/>
      <c r="D5" s="80" t="s">
        <v>71</v>
      </c>
      <c r="E5" s="80" t="s">
        <v>72</v>
      </c>
      <c r="F5" s="81" t="s">
        <v>73</v>
      </c>
    </row>
    <row r="6" spans="2:6" ht="20.100000000000001" customHeight="1">
      <c r="B6" s="19" t="s">
        <v>25</v>
      </c>
      <c r="C6" s="16" t="s">
        <v>26</v>
      </c>
      <c r="D6" s="17">
        <f>1.1*200000</f>
        <v>220000.00000000003</v>
      </c>
      <c r="E6" s="17">
        <f>1.1*300000</f>
        <v>330000</v>
      </c>
      <c r="F6" s="20">
        <f>1.1*350000</f>
        <v>385000.00000000006</v>
      </c>
    </row>
    <row r="7" spans="2:6" ht="20.100000000000001" customHeight="1">
      <c r="B7" s="19" t="s">
        <v>25</v>
      </c>
      <c r="C7" s="25" t="s">
        <v>68</v>
      </c>
      <c r="D7" s="17">
        <v>77000</v>
      </c>
      <c r="E7" s="17">
        <v>115500</v>
      </c>
      <c r="F7" s="20">
        <v>154000</v>
      </c>
    </row>
    <row r="8" spans="2:6" ht="20.100000000000001" customHeight="1">
      <c r="B8" s="57" t="s">
        <v>28</v>
      </c>
      <c r="C8" s="50" t="s">
        <v>49</v>
      </c>
      <c r="D8" s="58" t="s">
        <v>29</v>
      </c>
      <c r="E8" s="58"/>
      <c r="F8" s="59"/>
    </row>
    <row r="9" spans="2:6" ht="20.100000000000001" customHeight="1">
      <c r="B9" s="57"/>
      <c r="C9" s="50"/>
      <c r="D9" s="58"/>
      <c r="E9" s="58"/>
      <c r="F9" s="59"/>
    </row>
    <row r="10" spans="2:6" ht="20.100000000000001" customHeight="1">
      <c r="B10" s="19" t="s">
        <v>30</v>
      </c>
      <c r="C10" s="16" t="s">
        <v>31</v>
      </c>
      <c r="D10" s="50" t="s">
        <v>50</v>
      </c>
      <c r="E10" s="50"/>
      <c r="F10" s="51"/>
    </row>
    <row r="11" spans="2:6" ht="20.100000000000001" customHeight="1">
      <c r="B11" s="19" t="s">
        <v>32</v>
      </c>
      <c r="C11" s="16" t="s">
        <v>51</v>
      </c>
      <c r="D11" s="50" t="s">
        <v>52</v>
      </c>
      <c r="E11" s="50"/>
      <c r="F11" s="51"/>
    </row>
    <row r="12" spans="2:6" ht="20.100000000000001" customHeight="1">
      <c r="B12" s="19" t="s">
        <v>33</v>
      </c>
      <c r="C12" s="16" t="s">
        <v>34</v>
      </c>
      <c r="D12" s="50" t="s">
        <v>50</v>
      </c>
      <c r="E12" s="50"/>
      <c r="F12" s="51"/>
    </row>
    <row r="13" spans="2:6" ht="20.100000000000001" customHeight="1">
      <c r="B13" s="19" t="s">
        <v>35</v>
      </c>
      <c r="C13" s="16" t="s">
        <v>53</v>
      </c>
      <c r="D13" s="50" t="s">
        <v>54</v>
      </c>
      <c r="E13" s="50"/>
      <c r="F13" s="51"/>
    </row>
    <row r="14" spans="2:6" ht="20.100000000000001" customHeight="1">
      <c r="B14" s="19" t="s">
        <v>36</v>
      </c>
      <c r="C14" s="16" t="s">
        <v>55</v>
      </c>
      <c r="D14" s="50" t="s">
        <v>54</v>
      </c>
      <c r="E14" s="50"/>
      <c r="F14" s="51"/>
    </row>
    <row r="15" spans="2:6" ht="20.100000000000001" customHeight="1">
      <c r="B15" s="19" t="s">
        <v>37</v>
      </c>
      <c r="C15" s="16" t="s">
        <v>56</v>
      </c>
      <c r="D15" s="50" t="s">
        <v>54</v>
      </c>
      <c r="E15" s="50"/>
      <c r="F15" s="51"/>
    </row>
    <row r="16" spans="2:6" ht="20.100000000000001" customHeight="1">
      <c r="B16" s="19" t="s">
        <v>38</v>
      </c>
      <c r="C16" s="16" t="s">
        <v>39</v>
      </c>
      <c r="D16" s="50" t="s">
        <v>54</v>
      </c>
      <c r="E16" s="50"/>
      <c r="F16" s="51"/>
    </row>
    <row r="17" spans="2:6" ht="20.100000000000001" customHeight="1">
      <c r="B17" s="19" t="s">
        <v>40</v>
      </c>
      <c r="C17" s="16" t="s">
        <v>39</v>
      </c>
      <c r="D17" s="50" t="s">
        <v>54</v>
      </c>
      <c r="E17" s="50"/>
      <c r="F17" s="51"/>
    </row>
    <row r="18" spans="2:6" ht="20.100000000000001" customHeight="1">
      <c r="B18" s="19" t="s">
        <v>41</v>
      </c>
      <c r="C18" s="16" t="s">
        <v>39</v>
      </c>
      <c r="D18" s="50" t="s">
        <v>57</v>
      </c>
      <c r="E18" s="50"/>
      <c r="F18" s="51"/>
    </row>
    <row r="19" spans="2:6" ht="20.100000000000001" customHeight="1">
      <c r="B19" s="19" t="s">
        <v>42</v>
      </c>
      <c r="C19" s="16" t="s">
        <v>43</v>
      </c>
      <c r="D19" s="50" t="s">
        <v>54</v>
      </c>
      <c r="E19" s="50"/>
      <c r="F19" s="51"/>
    </row>
    <row r="20" spans="2:6" ht="37.5" customHeight="1" thickBot="1">
      <c r="B20" s="60" t="s">
        <v>44</v>
      </c>
      <c r="C20" s="61"/>
      <c r="D20" s="62" t="s">
        <v>60</v>
      </c>
      <c r="E20" s="63"/>
      <c r="F20" s="64"/>
    </row>
  </sheetData>
  <mergeCells count="19">
    <mergeCell ref="B2:F2"/>
    <mergeCell ref="D16:F16"/>
    <mergeCell ref="D17:F17"/>
    <mergeCell ref="D18:F18"/>
    <mergeCell ref="D19:F19"/>
    <mergeCell ref="B20:C20"/>
    <mergeCell ref="D20:F20"/>
    <mergeCell ref="D15:F15"/>
    <mergeCell ref="B4:B5"/>
    <mergeCell ref="C4:C5"/>
    <mergeCell ref="D4:F4"/>
    <mergeCell ref="B8:B9"/>
    <mergeCell ref="C8:C9"/>
    <mergeCell ref="D8:F9"/>
    <mergeCell ref="D10:F10"/>
    <mergeCell ref="D11:F11"/>
    <mergeCell ref="D12:F12"/>
    <mergeCell ref="D13:F13"/>
    <mergeCell ref="D14:F1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K4" sqref="K4:K7"/>
    </sheetView>
  </sheetViews>
  <sheetFormatPr defaultRowHeight="16.5"/>
  <cols>
    <col min="2" max="2" width="11" bestFit="1" customWidth="1"/>
    <col min="3" max="3" width="12.875" customWidth="1"/>
    <col min="4" max="4" width="9" style="4"/>
    <col min="5" max="10" width="9.875" bestFit="1" customWidth="1"/>
    <col min="11" max="11" width="11" bestFit="1" customWidth="1"/>
    <col min="12" max="12" width="15.875" bestFit="1" customWidth="1"/>
  </cols>
  <sheetData>
    <row r="2" spans="2:12" ht="24">
      <c r="B2" s="14" t="s">
        <v>22</v>
      </c>
      <c r="C2" s="13"/>
    </row>
    <row r="3" spans="2:12" ht="17.25" thickBot="1">
      <c r="K3" s="32" t="s">
        <v>62</v>
      </c>
      <c r="L3" s="32"/>
    </row>
    <row r="4" spans="2:12" ht="20.100000000000001" customHeight="1">
      <c r="B4" s="40" t="s">
        <v>0</v>
      </c>
      <c r="C4" s="26"/>
      <c r="D4" s="42" t="s">
        <v>1</v>
      </c>
      <c r="E4" s="26" t="s">
        <v>2</v>
      </c>
      <c r="F4" s="26"/>
      <c r="G4" s="26"/>
      <c r="H4" s="26"/>
      <c r="I4" s="26"/>
      <c r="J4" s="26"/>
      <c r="K4" s="26" t="s">
        <v>3</v>
      </c>
      <c r="L4" s="34" t="s">
        <v>4</v>
      </c>
    </row>
    <row r="5" spans="2:12" ht="20.100000000000001" customHeight="1">
      <c r="B5" s="41"/>
      <c r="C5" s="27"/>
      <c r="D5" s="43"/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27"/>
      <c r="L5" s="35"/>
    </row>
    <row r="6" spans="2:12" ht="20.100000000000001" customHeight="1">
      <c r="B6" s="41"/>
      <c r="C6" s="27"/>
      <c r="D6" s="43"/>
      <c r="E6" s="33"/>
      <c r="F6" s="33"/>
      <c r="G6" s="33"/>
      <c r="H6" s="33"/>
      <c r="I6" s="33"/>
      <c r="J6" s="33"/>
      <c r="K6" s="27"/>
      <c r="L6" s="35"/>
    </row>
    <row r="7" spans="2:12" ht="20.100000000000001" customHeight="1">
      <c r="B7" s="41"/>
      <c r="C7" s="27"/>
      <c r="D7" s="43"/>
      <c r="E7" s="33"/>
      <c r="F7" s="33"/>
      <c r="G7" s="33"/>
      <c r="H7" s="33"/>
      <c r="I7" s="33"/>
      <c r="J7" s="33"/>
      <c r="K7" s="27"/>
      <c r="L7" s="35"/>
    </row>
    <row r="8" spans="2:12" ht="20.100000000000001" customHeight="1">
      <c r="B8" s="36" t="s">
        <v>11</v>
      </c>
      <c r="C8" s="1" t="s">
        <v>12</v>
      </c>
      <c r="D8" s="5">
        <v>1825</v>
      </c>
      <c r="E8" s="11">
        <v>1970000</v>
      </c>
      <c r="F8" s="11">
        <v>2627000</v>
      </c>
      <c r="G8" s="11">
        <v>1890000</v>
      </c>
      <c r="H8" s="11">
        <v>4136000</v>
      </c>
      <c r="I8" s="11">
        <v>4459000</v>
      </c>
      <c r="J8" s="11">
        <v>6041000</v>
      </c>
      <c r="K8" s="11">
        <v>603000</v>
      </c>
      <c r="L8" s="6"/>
    </row>
    <row r="9" spans="2:12" ht="20.100000000000001" customHeight="1">
      <c r="B9" s="36"/>
      <c r="C9" s="2" t="s">
        <v>13</v>
      </c>
      <c r="D9" s="3">
        <v>780</v>
      </c>
      <c r="E9" s="12">
        <v>842000</v>
      </c>
      <c r="F9" s="12">
        <v>1123000</v>
      </c>
      <c r="G9" s="12">
        <v>808000</v>
      </c>
      <c r="H9" s="12">
        <v>1768000</v>
      </c>
      <c r="I9" s="12">
        <v>1906000</v>
      </c>
      <c r="J9" s="12">
        <v>2582000</v>
      </c>
      <c r="K9" s="12">
        <v>258000</v>
      </c>
      <c r="L9" s="21"/>
    </row>
    <row r="10" spans="2:12" ht="20.100000000000001" customHeight="1">
      <c r="B10" s="36"/>
      <c r="C10" s="2" t="s">
        <v>14</v>
      </c>
      <c r="D10" s="3">
        <v>1045</v>
      </c>
      <c r="E10" s="12">
        <v>1128000</v>
      </c>
      <c r="F10" s="12">
        <v>1504000</v>
      </c>
      <c r="G10" s="12">
        <v>1082000</v>
      </c>
      <c r="H10" s="12">
        <v>2368000</v>
      </c>
      <c r="I10" s="12">
        <v>2553000</v>
      </c>
      <c r="J10" s="12">
        <v>3459000</v>
      </c>
      <c r="K10" s="12">
        <v>345000</v>
      </c>
      <c r="L10" s="21"/>
    </row>
    <row r="11" spans="2:12" ht="20.100000000000001" customHeight="1">
      <c r="B11" s="36"/>
      <c r="C11" s="2">
        <v>201</v>
      </c>
      <c r="D11" s="3">
        <v>144</v>
      </c>
      <c r="E11" s="12">
        <v>194000</v>
      </c>
      <c r="F11" s="12">
        <v>259000</v>
      </c>
      <c r="G11" s="12">
        <v>186000</v>
      </c>
      <c r="H11" s="12">
        <v>407000</v>
      </c>
      <c r="I11" s="12">
        <v>439000</v>
      </c>
      <c r="J11" s="12">
        <v>595000</v>
      </c>
      <c r="K11" s="12">
        <v>59000</v>
      </c>
      <c r="L11" s="21" t="s">
        <v>15</v>
      </c>
    </row>
    <row r="12" spans="2:12" ht="20.100000000000001" customHeight="1">
      <c r="B12" s="36"/>
      <c r="C12" s="2">
        <v>202</v>
      </c>
      <c r="D12" s="3">
        <v>41</v>
      </c>
      <c r="E12" s="12">
        <v>50000</v>
      </c>
      <c r="F12" s="12">
        <v>67000</v>
      </c>
      <c r="G12" s="12">
        <v>48000</v>
      </c>
      <c r="H12" s="12">
        <v>105000</v>
      </c>
      <c r="I12" s="12">
        <v>113000</v>
      </c>
      <c r="J12" s="12">
        <v>154000</v>
      </c>
      <c r="K12" s="12">
        <v>15000</v>
      </c>
      <c r="L12" s="31" t="s">
        <v>16</v>
      </c>
    </row>
    <row r="13" spans="2:12" ht="20.100000000000001" customHeight="1">
      <c r="B13" s="36"/>
      <c r="C13" s="2">
        <v>203</v>
      </c>
      <c r="D13" s="3">
        <v>85</v>
      </c>
      <c r="E13" s="12">
        <v>100000</v>
      </c>
      <c r="F13" s="12">
        <v>134000</v>
      </c>
      <c r="G13" s="12">
        <v>96000</v>
      </c>
      <c r="H13" s="12">
        <v>210000</v>
      </c>
      <c r="I13" s="12">
        <v>226000</v>
      </c>
      <c r="J13" s="12">
        <v>308000</v>
      </c>
      <c r="K13" s="12">
        <v>30000</v>
      </c>
      <c r="L13" s="31"/>
    </row>
    <row r="14" spans="2:12" ht="20.100000000000001" customHeight="1">
      <c r="B14" s="36"/>
      <c r="C14" s="2">
        <v>204</v>
      </c>
      <c r="D14" s="3">
        <v>66</v>
      </c>
      <c r="E14" s="12">
        <v>78000</v>
      </c>
      <c r="F14" s="12">
        <v>105000</v>
      </c>
      <c r="G14" s="12">
        <v>75000</v>
      </c>
      <c r="H14" s="12">
        <v>165000</v>
      </c>
      <c r="I14" s="12">
        <v>178000</v>
      </c>
      <c r="J14" s="12">
        <v>241000</v>
      </c>
      <c r="K14" s="12">
        <v>24000</v>
      </c>
      <c r="L14" s="21"/>
    </row>
    <row r="15" spans="2:12" ht="20.100000000000001" customHeight="1">
      <c r="B15" s="36"/>
      <c r="C15" s="2">
        <v>205</v>
      </c>
      <c r="D15" s="3">
        <v>43</v>
      </c>
      <c r="E15" s="12">
        <v>50000</v>
      </c>
      <c r="F15" s="12">
        <v>67000</v>
      </c>
      <c r="G15" s="12">
        <v>48000</v>
      </c>
      <c r="H15" s="12">
        <v>105000</v>
      </c>
      <c r="I15" s="12">
        <v>113000</v>
      </c>
      <c r="J15" s="12">
        <v>154000</v>
      </c>
      <c r="K15" s="12">
        <v>15000</v>
      </c>
      <c r="L15" s="21"/>
    </row>
    <row r="16" spans="2:12" ht="20.100000000000001" customHeight="1">
      <c r="B16" s="36"/>
      <c r="C16" s="2">
        <v>206</v>
      </c>
      <c r="D16" s="3">
        <v>54</v>
      </c>
      <c r="E16" s="12">
        <v>62000</v>
      </c>
      <c r="F16" s="12">
        <v>83000</v>
      </c>
      <c r="G16" s="12">
        <v>59000</v>
      </c>
      <c r="H16" s="12">
        <v>130000</v>
      </c>
      <c r="I16" s="12">
        <v>140000</v>
      </c>
      <c r="J16" s="12">
        <v>190000</v>
      </c>
      <c r="K16" s="12">
        <v>19000</v>
      </c>
      <c r="L16" s="21"/>
    </row>
    <row r="17" spans="2:12" ht="20.100000000000001" customHeight="1">
      <c r="B17" s="36"/>
      <c r="C17" s="2">
        <v>207</v>
      </c>
      <c r="D17" s="3">
        <v>44</v>
      </c>
      <c r="E17" s="12">
        <v>50000</v>
      </c>
      <c r="F17" s="12">
        <v>67000</v>
      </c>
      <c r="G17" s="12">
        <v>48000</v>
      </c>
      <c r="H17" s="12">
        <v>105000</v>
      </c>
      <c r="I17" s="12">
        <v>113000</v>
      </c>
      <c r="J17" s="12">
        <v>154000</v>
      </c>
      <c r="K17" s="12">
        <v>15000</v>
      </c>
      <c r="L17" s="21"/>
    </row>
    <row r="18" spans="2:12" ht="20.100000000000001" customHeight="1">
      <c r="B18" s="36"/>
      <c r="C18" s="2">
        <v>208</v>
      </c>
      <c r="D18" s="3">
        <v>89</v>
      </c>
      <c r="E18" s="12">
        <v>100000</v>
      </c>
      <c r="F18" s="12">
        <v>134000</v>
      </c>
      <c r="G18" s="12">
        <v>96000</v>
      </c>
      <c r="H18" s="12">
        <v>210000</v>
      </c>
      <c r="I18" s="12">
        <v>226000</v>
      </c>
      <c r="J18" s="12">
        <v>308000</v>
      </c>
      <c r="K18" s="12">
        <v>30000</v>
      </c>
      <c r="L18" s="31" t="s">
        <v>16</v>
      </c>
    </row>
    <row r="19" spans="2:12" ht="20.100000000000001" customHeight="1">
      <c r="B19" s="37"/>
      <c r="C19" s="2">
        <v>209</v>
      </c>
      <c r="D19" s="3">
        <v>46</v>
      </c>
      <c r="E19" s="12">
        <v>50000</v>
      </c>
      <c r="F19" s="12">
        <v>67000</v>
      </c>
      <c r="G19" s="12">
        <v>48000</v>
      </c>
      <c r="H19" s="12">
        <v>105000</v>
      </c>
      <c r="I19" s="12">
        <v>113000</v>
      </c>
      <c r="J19" s="12">
        <v>154000</v>
      </c>
      <c r="K19" s="12">
        <v>15000</v>
      </c>
      <c r="L19" s="31"/>
    </row>
    <row r="20" spans="2:12" ht="33">
      <c r="B20" s="8" t="s">
        <v>17</v>
      </c>
      <c r="C20" s="2">
        <v>101</v>
      </c>
      <c r="D20" s="3">
        <v>312</v>
      </c>
      <c r="E20" s="12">
        <v>333000</v>
      </c>
      <c r="F20" s="12">
        <v>446000</v>
      </c>
      <c r="G20" s="12">
        <v>319000</v>
      </c>
      <c r="H20" s="12">
        <v>700000</v>
      </c>
      <c r="I20" s="12">
        <v>754000</v>
      </c>
      <c r="J20" s="12">
        <v>1025000</v>
      </c>
      <c r="K20" s="12">
        <v>102000</v>
      </c>
      <c r="L20" s="9" t="s">
        <v>20</v>
      </c>
    </row>
    <row r="21" spans="2:12" ht="17.25" thickBot="1">
      <c r="B21" s="38" t="s">
        <v>18</v>
      </c>
      <c r="C21" s="39"/>
      <c r="D21" s="28" t="s">
        <v>61</v>
      </c>
      <c r="E21" s="29"/>
      <c r="F21" s="29"/>
      <c r="G21" s="29"/>
      <c r="H21" s="29"/>
      <c r="I21" s="29"/>
      <c r="J21" s="29"/>
      <c r="K21" s="30"/>
      <c r="L21" s="10"/>
    </row>
  </sheetData>
  <mergeCells count="17">
    <mergeCell ref="J5:J7"/>
    <mergeCell ref="K3:L3"/>
    <mergeCell ref="B4:C7"/>
    <mergeCell ref="D4:D7"/>
    <mergeCell ref="E4:J4"/>
    <mergeCell ref="K4:K7"/>
    <mergeCell ref="L4:L7"/>
    <mergeCell ref="E5:E7"/>
    <mergeCell ref="F5:F7"/>
    <mergeCell ref="G5:G7"/>
    <mergeCell ref="H5:H7"/>
    <mergeCell ref="I5:I7"/>
    <mergeCell ref="B21:C21"/>
    <mergeCell ref="D21:K21"/>
    <mergeCell ref="B8:B19"/>
    <mergeCell ref="L12:L13"/>
    <mergeCell ref="L18:L19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workbookViewId="0">
      <selection activeCell="D3" sqref="D3:F3"/>
    </sheetView>
  </sheetViews>
  <sheetFormatPr defaultRowHeight="16.5"/>
  <cols>
    <col min="2" max="3" width="17.375" customWidth="1"/>
    <col min="4" max="6" width="19.625" customWidth="1"/>
  </cols>
  <sheetData>
    <row r="1" spans="2:6" ht="24">
      <c r="B1" s="14" t="s">
        <v>58</v>
      </c>
    </row>
    <row r="2" spans="2:6" ht="17.25" thickBot="1">
      <c r="F2" s="15" t="s">
        <v>62</v>
      </c>
    </row>
    <row r="3" spans="2:6" ht="20.100000000000001" customHeight="1">
      <c r="B3" s="52" t="s">
        <v>23</v>
      </c>
      <c r="C3" s="54" t="s">
        <v>45</v>
      </c>
      <c r="D3" s="54" t="s">
        <v>24</v>
      </c>
      <c r="E3" s="54"/>
      <c r="F3" s="56"/>
    </row>
    <row r="4" spans="2:6" ht="20.100000000000001" customHeight="1">
      <c r="B4" s="53"/>
      <c r="C4" s="55"/>
      <c r="D4" s="23" t="s">
        <v>46</v>
      </c>
      <c r="E4" s="23" t="s">
        <v>47</v>
      </c>
      <c r="F4" s="18" t="s">
        <v>48</v>
      </c>
    </row>
    <row r="5" spans="2:6" ht="20.100000000000001" customHeight="1">
      <c r="B5" s="24" t="s">
        <v>25</v>
      </c>
      <c r="C5" s="22" t="s">
        <v>26</v>
      </c>
      <c r="D5" s="17">
        <v>200000</v>
      </c>
      <c r="E5" s="17">
        <v>300000</v>
      </c>
      <c r="F5" s="20">
        <v>350000</v>
      </c>
    </row>
    <row r="6" spans="2:6" ht="20.100000000000001" customHeight="1">
      <c r="B6" s="24" t="s">
        <v>25</v>
      </c>
      <c r="C6" s="22" t="s">
        <v>27</v>
      </c>
      <c r="D6" s="17">
        <v>70000</v>
      </c>
      <c r="E6" s="17">
        <v>105000</v>
      </c>
      <c r="F6" s="20">
        <v>140000</v>
      </c>
    </row>
    <row r="7" spans="2:6" ht="20.100000000000001" customHeight="1">
      <c r="B7" s="57" t="s">
        <v>28</v>
      </c>
      <c r="C7" s="50" t="s">
        <v>49</v>
      </c>
      <c r="D7" s="58" t="s">
        <v>63</v>
      </c>
      <c r="E7" s="58"/>
      <c r="F7" s="59"/>
    </row>
    <row r="8" spans="2:6" ht="20.100000000000001" customHeight="1">
      <c r="B8" s="57"/>
      <c r="C8" s="50"/>
      <c r="D8" s="58"/>
      <c r="E8" s="58"/>
      <c r="F8" s="59"/>
    </row>
    <row r="9" spans="2:6" ht="20.100000000000001" customHeight="1">
      <c r="B9" s="24" t="s">
        <v>30</v>
      </c>
      <c r="C9" s="22" t="s">
        <v>31</v>
      </c>
      <c r="D9" s="50" t="s">
        <v>64</v>
      </c>
      <c r="E9" s="50"/>
      <c r="F9" s="51"/>
    </row>
    <row r="10" spans="2:6" ht="20.100000000000001" customHeight="1">
      <c r="B10" s="24" t="s">
        <v>32</v>
      </c>
      <c r="C10" s="22" t="s">
        <v>51</v>
      </c>
      <c r="D10" s="50" t="s">
        <v>65</v>
      </c>
      <c r="E10" s="50"/>
      <c r="F10" s="51"/>
    </row>
    <row r="11" spans="2:6" ht="20.100000000000001" customHeight="1">
      <c r="B11" s="24" t="s">
        <v>33</v>
      </c>
      <c r="C11" s="22" t="s">
        <v>34</v>
      </c>
      <c r="D11" s="50" t="s">
        <v>64</v>
      </c>
      <c r="E11" s="50"/>
      <c r="F11" s="51"/>
    </row>
    <row r="12" spans="2:6" ht="20.100000000000001" customHeight="1">
      <c r="B12" s="24" t="s">
        <v>35</v>
      </c>
      <c r="C12" s="22" t="s">
        <v>53</v>
      </c>
      <c r="D12" s="50" t="s">
        <v>66</v>
      </c>
      <c r="E12" s="50"/>
      <c r="F12" s="51"/>
    </row>
    <row r="13" spans="2:6" ht="20.100000000000001" customHeight="1">
      <c r="B13" s="24" t="s">
        <v>36</v>
      </c>
      <c r="C13" s="22" t="s">
        <v>55</v>
      </c>
      <c r="D13" s="50" t="s">
        <v>66</v>
      </c>
      <c r="E13" s="50"/>
      <c r="F13" s="51"/>
    </row>
    <row r="14" spans="2:6" ht="20.100000000000001" customHeight="1">
      <c r="B14" s="24" t="s">
        <v>37</v>
      </c>
      <c r="C14" s="22" t="s">
        <v>56</v>
      </c>
      <c r="D14" s="50" t="s">
        <v>66</v>
      </c>
      <c r="E14" s="50"/>
      <c r="F14" s="51"/>
    </row>
    <row r="15" spans="2:6" ht="20.100000000000001" customHeight="1">
      <c r="B15" s="24" t="s">
        <v>38</v>
      </c>
      <c r="C15" s="22" t="s">
        <v>39</v>
      </c>
      <c r="D15" s="50" t="s">
        <v>66</v>
      </c>
      <c r="E15" s="50"/>
      <c r="F15" s="51"/>
    </row>
    <row r="16" spans="2:6" ht="20.100000000000001" customHeight="1">
      <c r="B16" s="24" t="s">
        <v>40</v>
      </c>
      <c r="C16" s="22" t="s">
        <v>39</v>
      </c>
      <c r="D16" s="50" t="s">
        <v>66</v>
      </c>
      <c r="E16" s="50"/>
      <c r="F16" s="51"/>
    </row>
    <row r="17" spans="2:6" ht="20.100000000000001" customHeight="1">
      <c r="B17" s="24" t="s">
        <v>41</v>
      </c>
      <c r="C17" s="22" t="s">
        <v>39</v>
      </c>
      <c r="D17" s="50" t="s">
        <v>67</v>
      </c>
      <c r="E17" s="50"/>
      <c r="F17" s="51"/>
    </row>
    <row r="18" spans="2:6" ht="20.100000000000001" customHeight="1">
      <c r="B18" s="24" t="s">
        <v>42</v>
      </c>
      <c r="C18" s="22" t="s">
        <v>43</v>
      </c>
      <c r="D18" s="50" t="s">
        <v>66</v>
      </c>
      <c r="E18" s="50"/>
      <c r="F18" s="51"/>
    </row>
    <row r="19" spans="2:6" ht="37.5" customHeight="1" thickBot="1">
      <c r="B19" s="60" t="s">
        <v>44</v>
      </c>
      <c r="C19" s="61"/>
      <c r="D19" s="62" t="s">
        <v>60</v>
      </c>
      <c r="E19" s="63"/>
      <c r="F19" s="64"/>
    </row>
  </sheetData>
  <mergeCells count="18">
    <mergeCell ref="D14:F14"/>
    <mergeCell ref="B3:B4"/>
    <mergeCell ref="C3:C4"/>
    <mergeCell ref="D3:F3"/>
    <mergeCell ref="B7:B8"/>
    <mergeCell ref="C7:C8"/>
    <mergeCell ref="D7:F8"/>
    <mergeCell ref="D9:F9"/>
    <mergeCell ref="D10:F10"/>
    <mergeCell ref="D11:F11"/>
    <mergeCell ref="D12:F12"/>
    <mergeCell ref="D13:F13"/>
    <mergeCell ref="D15:F15"/>
    <mergeCell ref="D16:F16"/>
    <mergeCell ref="D17:F17"/>
    <mergeCell ref="D18:F18"/>
    <mergeCell ref="B19:C19"/>
    <mergeCell ref="D19:F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회의실 사용료(VAT 포함)</vt:lpstr>
      <vt:lpstr>장비 사용료(VAT 포함)</vt:lpstr>
      <vt:lpstr>회의실 사용료(VAT 별도)</vt:lpstr>
      <vt:lpstr>장비 사용료(VAT 별도)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김상현</dc:creator>
  <cp:lastModifiedBy>김상현</cp:lastModifiedBy>
  <dcterms:created xsi:type="dcterms:W3CDTF">2016-02-25T02:46:27Z</dcterms:created>
  <dcterms:modified xsi:type="dcterms:W3CDTF">2016-03-04T00:00:53Z</dcterms:modified>
</cp:coreProperties>
</file>